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EE84DE29-9264-4C97-AB32-7DC4E86769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4" l="1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9" i="4" l="1"/>
  <c r="Q19" i="4"/>
  <c r="I19" i="4" l="1"/>
  <c r="H19" i="4"/>
  <c r="G19" i="4"/>
  <c r="N4" i="4" l="1"/>
  <c r="Q4" i="4"/>
  <c r="P4" i="4"/>
</calcChain>
</file>

<file path=xl/sharedStrings.xml><?xml version="1.0" encoding="utf-8"?>
<sst xmlns="http://schemas.openxmlformats.org/spreadsheetml/2006/main" count="127" uniqueCount="52">
  <si>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</si>
  <si>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</si>
  <si>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</si>
  <si>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</si>
  <si>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</si>
  <si>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</si>
  <si>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</si>
  <si>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</si>
  <si>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</si>
  <si>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</si>
  <si>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</si>
  <si>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</si>
  <si>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</si>
  <si>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</si>
  <si>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</si>
  <si>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</si>
  <si>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</si>
  <si>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</si>
  <si>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</si>
  <si>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</si>
  <si>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</si>
  <si>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E017PB0755</t>
  </si>
  <si>
    <t>ACTUALIZACIÓN Y OFERTA DE PROGRAMAS DE LA UPJR</t>
  </si>
  <si>
    <t>5110</t>
  </si>
  <si>
    <t>BIENES MUEBLES</t>
  </si>
  <si>
    <t>SECRETARÍA ACADÉMICA UPJR</t>
  </si>
  <si>
    <t>211213046030000</t>
  </si>
  <si>
    <t>E017PB0761</t>
  </si>
  <si>
    <t>MANTENIMIENTO DE LA INFRAESTRUCTURA DE LA UPJR</t>
  </si>
  <si>
    <t>DEPARTAMENTO DE SEGUIMIENTO DE OBRA UPJR</t>
  </si>
  <si>
    <t>211213046020700</t>
  </si>
  <si>
    <t>E038PB0763</t>
  </si>
  <si>
    <t>OPERACIÓN DE SERVICIOS DE VINCULACIÓN CON EL ENTORNO DE LA UPJR.</t>
  </si>
  <si>
    <t>SUBDIR DE VINCULACIÓN Y DIFUSIÓN UPJR</t>
  </si>
  <si>
    <t>211213046010200</t>
  </si>
  <si>
    <t>M006GB1101</t>
  </si>
  <si>
    <t>ADMINISTRACIÓN DE LOS RECURSOS HUMANOS, MATERIALES, FINANCIEROS Y DE SERVICIOS EN LA UPJR.</t>
  </si>
  <si>
    <t>SECRETARÍA ADMINISTRATIVA UPJR</t>
  </si>
  <si>
    <t>211213046020000</t>
  </si>
  <si>
    <t>E017QA05742401</t>
  </si>
  <si>
    <t>EQUIPAMIENTO ELECTROMOVILIDAD</t>
  </si>
  <si>
    <t>5150</t>
  </si>
  <si>
    <t>5190</t>
  </si>
  <si>
    <t>M005GA2085</t>
  </si>
  <si>
    <t>DIRECCIÓN ESTRATÉGICA DE LA UPJR.</t>
  </si>
  <si>
    <t>RECTORÍA UPJR</t>
  </si>
  <si>
    <t>211213046010000</t>
  </si>
  <si>
    <t>5310</t>
  </si>
  <si>
    <t>5650</t>
  </si>
  <si>
    <t>5670</t>
  </si>
  <si>
    <t>5690</t>
  </si>
  <si>
    <t>UNIVERSIDAD POLITECNICA DE JUVENTINO ROSAS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</si>
</sst>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workbookViewId="0">
      <selection activeCell="A19" sqref="A19:Q1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141000</v>
      </c>
      <c r="H4" s="10">
        <v>141000</v>
      </c>
      <c r="I4" s="10">
        <v>88310.66</v>
      </c>
      <c r="J4" s="5"/>
      <c r="K4" s="5"/>
      <c r="L4" s="5"/>
      <c r="M4" s="8" t="s">
        <v>17</v>
      </c>
      <c r="N4" s="7">
        <f t="shared" ref="N4:N18" si="0">IF(G4&gt;0,I4/G4,0)</f>
        <v>0.62631673758865247</v>
      </c>
      <c r="O4" s="7">
        <f t="shared" ref="O4:O18" si="1">IF(H4&gt;0,I4/H4,0)</f>
        <v>0.62631673758865247</v>
      </c>
      <c r="P4" s="6">
        <f t="shared" ref="P4:P18" si="2">IF(J4=0,0,L4/J4)</f>
        <v>0</v>
      </c>
      <c r="Q4" s="6">
        <f t="shared" ref="Q4:Q18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61000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4000</v>
      </c>
      <c r="H6" s="10">
        <v>4000</v>
      </c>
      <c r="I6" s="10">
        <v>2248.4</v>
      </c>
      <c r="J6" s="5"/>
      <c r="K6" s="5"/>
      <c r="L6" s="5"/>
      <c r="M6" s="8" t="s">
        <v>17</v>
      </c>
      <c r="N6" s="7">
        <f t="shared" si="0"/>
        <v>0.56210000000000004</v>
      </c>
      <c r="O6" s="7">
        <f t="shared" si="1"/>
        <v>0.56210000000000004</v>
      </c>
      <c r="P6" s="6">
        <f t="shared" si="2"/>
        <v>0</v>
      </c>
      <c r="Q6" s="6">
        <f t="shared" si="3"/>
        <v>0</v>
      </c>
    </row>
    <row r="7" spans="1:17" ht="22.5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92500</v>
      </c>
      <c r="H7" s="10">
        <v>701500</v>
      </c>
      <c r="I7" s="10">
        <v>20474.02</v>
      </c>
      <c r="J7" s="5"/>
      <c r="K7" s="5"/>
      <c r="L7" s="5"/>
      <c r="M7" s="8" t="s">
        <v>17</v>
      </c>
      <c r="N7" s="7">
        <f t="shared" si="0"/>
        <v>0.22134075675675677</v>
      </c>
      <c r="O7" s="7">
        <f t="shared" si="1"/>
        <v>2.9186058446186745E-2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713910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35</v>
      </c>
      <c r="B9" s="12" t="s">
        <v>36</v>
      </c>
      <c r="C9" s="12" t="s">
        <v>41</v>
      </c>
      <c r="D9" s="12" t="s">
        <v>24</v>
      </c>
      <c r="E9" s="12" t="s">
        <v>38</v>
      </c>
      <c r="F9" s="12" t="s">
        <v>37</v>
      </c>
      <c r="G9" s="10">
        <v>49500</v>
      </c>
      <c r="H9" s="10">
        <v>515068.73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21</v>
      </c>
      <c r="B10" s="12" t="s">
        <v>22</v>
      </c>
      <c r="C10" s="12" t="s">
        <v>42</v>
      </c>
      <c r="D10" s="12" t="s">
        <v>24</v>
      </c>
      <c r="E10" s="12" t="s">
        <v>26</v>
      </c>
      <c r="F10" s="12" t="s">
        <v>25</v>
      </c>
      <c r="G10" s="10">
        <v>57500</v>
      </c>
      <c r="H10" s="10">
        <v>57500</v>
      </c>
      <c r="I10" s="10">
        <v>34238.400000000001</v>
      </c>
      <c r="J10" s="5"/>
      <c r="K10" s="5"/>
      <c r="L10" s="5"/>
      <c r="M10" s="8" t="s">
        <v>17</v>
      </c>
      <c r="N10" s="7">
        <f t="shared" si="0"/>
        <v>0.59545043478260873</v>
      </c>
      <c r="O10" s="7">
        <f t="shared" si="1"/>
        <v>0.59545043478260873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43</v>
      </c>
      <c r="B11" s="12" t="s">
        <v>44</v>
      </c>
      <c r="C11" s="12" t="s">
        <v>42</v>
      </c>
      <c r="D11" s="12" t="s">
        <v>24</v>
      </c>
      <c r="E11" s="12" t="s">
        <v>46</v>
      </c>
      <c r="F11" s="12" t="s">
        <v>45</v>
      </c>
      <c r="G11" s="10">
        <v>0</v>
      </c>
      <c r="H11" s="10">
        <v>24000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35</v>
      </c>
      <c r="B12" s="12" t="s">
        <v>36</v>
      </c>
      <c r="C12" s="12" t="s">
        <v>42</v>
      </c>
      <c r="D12" s="12" t="s">
        <v>24</v>
      </c>
      <c r="E12" s="12" t="s">
        <v>38</v>
      </c>
      <c r="F12" s="12" t="s">
        <v>37</v>
      </c>
      <c r="G12" s="10">
        <v>35000</v>
      </c>
      <c r="H12" s="10">
        <v>35000</v>
      </c>
      <c r="I12" s="10">
        <v>13456</v>
      </c>
      <c r="J12" s="5"/>
      <c r="K12" s="5"/>
      <c r="L12" s="5"/>
      <c r="M12" s="8" t="s">
        <v>17</v>
      </c>
      <c r="N12" s="7">
        <f t="shared" si="0"/>
        <v>0.38445714285714283</v>
      </c>
      <c r="O12" s="7">
        <f t="shared" si="1"/>
        <v>0.38445714285714283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39</v>
      </c>
      <c r="B13" s="12" t="s">
        <v>40</v>
      </c>
      <c r="C13" s="12" t="s">
        <v>47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10110855.49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43</v>
      </c>
      <c r="B14" s="12" t="s">
        <v>44</v>
      </c>
      <c r="C14" s="12" t="s">
        <v>48</v>
      </c>
      <c r="D14" s="12" t="s">
        <v>24</v>
      </c>
      <c r="E14" s="12" t="s">
        <v>46</v>
      </c>
      <c r="F14" s="12" t="s">
        <v>45</v>
      </c>
      <c r="G14" s="10">
        <v>0</v>
      </c>
      <c r="H14" s="10">
        <v>19800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35</v>
      </c>
      <c r="B15" s="12" t="s">
        <v>36</v>
      </c>
      <c r="C15" s="12" t="s">
        <v>48</v>
      </c>
      <c r="D15" s="12" t="s">
        <v>24</v>
      </c>
      <c r="E15" s="12" t="s">
        <v>38</v>
      </c>
      <c r="F15" s="12" t="s">
        <v>37</v>
      </c>
      <c r="G15" s="10">
        <v>29000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39</v>
      </c>
      <c r="B16" s="12" t="s">
        <v>40</v>
      </c>
      <c r="C16" s="12" t="s">
        <v>49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986000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21</v>
      </c>
      <c r="B17" s="12" t="s">
        <v>22</v>
      </c>
      <c r="C17" s="12" t="s">
        <v>50</v>
      </c>
      <c r="D17" s="12" t="s">
        <v>24</v>
      </c>
      <c r="E17" s="12" t="s">
        <v>26</v>
      </c>
      <c r="F17" s="12" t="s">
        <v>25</v>
      </c>
      <c r="G17" s="10">
        <v>0</v>
      </c>
      <c r="H17" s="10">
        <v>55000</v>
      </c>
      <c r="I17" s="10">
        <v>36000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0.65454545454545454</v>
      </c>
      <c r="P17" s="6">
        <f t="shared" si="2"/>
        <v>0</v>
      </c>
      <c r="Q17" s="6">
        <f t="shared" si="3"/>
        <v>0</v>
      </c>
    </row>
    <row r="18" spans="1:17" ht="22.5" x14ac:dyDescent="0.25">
      <c r="A18" s="12" t="s">
        <v>35</v>
      </c>
      <c r="B18" s="12" t="s">
        <v>36</v>
      </c>
      <c r="C18" s="12" t="s">
        <v>50</v>
      </c>
      <c r="D18" s="12" t="s">
        <v>24</v>
      </c>
      <c r="E18" s="12" t="s">
        <v>38</v>
      </c>
      <c r="F18" s="12" t="s">
        <v>37</v>
      </c>
      <c r="G18" s="10">
        <v>0</v>
      </c>
      <c r="H18" s="10">
        <v>29000</v>
      </c>
      <c r="I18" s="10">
        <v>25368.04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0.87475999999999998</v>
      </c>
      <c r="P18" s="6">
        <f t="shared" si="2"/>
        <v>0</v>
      </c>
      <c r="Q18" s="6">
        <f t="shared" si="3"/>
        <v>0</v>
      </c>
    </row>
    <row r="19" spans="1:17" x14ac:dyDescent="0.25">
      <c r="G19" s="11">
        <f>SUM(G4:G18)</f>
        <v>408500</v>
      </c>
      <c r="H19" s="11">
        <f>SUM(H4:H18)</f>
        <v>13453634.220000001</v>
      </c>
      <c r="I19" s="11">
        <f>SUM(I4:I18)</f>
        <v>220095.52000000002</v>
      </c>
      <c r="P19" s="13">
        <f t="shared" ref="P19" si="4">IF(J19=0,0,L19/J19)</f>
        <v>0</v>
      </c>
      <c r="Q19" s="13">
        <f t="shared" ref="Q19" si="5">IF(L19=0,0,L19/K19)</f>
        <v>0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Offce RecFinancieros1</cp:lastModifiedBy>
  <cp:lastPrinted>2024-08-08T18:11:33Z</cp:lastPrinted>
  <dcterms:created xsi:type="dcterms:W3CDTF">2023-06-21T19:35:53Z</dcterms:created>
  <dcterms:modified xsi:type="dcterms:W3CDTF">2024-08-08T18:12:19Z</dcterms:modified>
</cp:coreProperties>
</file>